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-120" yWindow="-120" windowWidth="23256" windowHeight="13176"/>
  </bookViews>
  <sheets>
    <sheet name="Postendienstvereinbarung" sheetId="11" r:id="rId1"/>
  </sheets>
  <definedNames>
    <definedName name="einsatzbis">Postendienstvereinbarung!$F$23:$F$26</definedName>
    <definedName name="Einsatzdatum">Postendienstvereinbarung!$B$23:$B$26</definedName>
    <definedName name="einsatzvon">Postendienstvereinbarung!$D$23:$D$26</definedName>
    <definedName name="Tag">Postendienstvereinbarung!$M$23:$M$26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11" l="1"/>
  <c r="J27" i="11" s="1"/>
  <c r="J45" i="11"/>
  <c r="J42" i="11"/>
  <c r="J44" i="11"/>
  <c r="J24" i="11"/>
  <c r="J25" i="11"/>
  <c r="J26" i="11"/>
  <c r="D39" i="11" l="1"/>
  <c r="J39" i="11" s="1"/>
  <c r="D40" i="11" l="1"/>
  <c r="J40" i="11" s="1"/>
  <c r="J46" i="11" s="1"/>
</calcChain>
</file>

<file path=xl/sharedStrings.xml><?xml version="1.0" encoding="utf-8"?>
<sst xmlns="http://schemas.openxmlformats.org/spreadsheetml/2006/main" count="93" uniqueCount="67">
  <si>
    <t>Anmeldung</t>
  </si>
  <si>
    <t>Bestätigung</t>
  </si>
  <si>
    <t>Rechnung</t>
  </si>
  <si>
    <t>als Veranstalter</t>
  </si>
  <si>
    <t>Veranstaltung</t>
  </si>
  <si>
    <t>Kontaktperson während der Veranstaltung</t>
  </si>
  <si>
    <t>Art</t>
  </si>
  <si>
    <t>Vorname, Name</t>
  </si>
  <si>
    <t>Ort</t>
  </si>
  <si>
    <t>Erreichbar während Anlass:</t>
  </si>
  <si>
    <t>Datum</t>
  </si>
  <si>
    <t>Natel-Nr.</t>
  </si>
  <si>
    <t>Sanitätszimmer vorhanden:</t>
  </si>
  <si>
    <t xml:space="preserve">       vorhanden</t>
  </si>
  <si>
    <t>nicht vorhanden</t>
  </si>
  <si>
    <t>Verpflegung der Samariter:</t>
  </si>
  <si>
    <t>Standort der Samariterposten (pro Posten 2 Samariter)</t>
  </si>
  <si>
    <t>Posten 1</t>
  </si>
  <si>
    <t>Posten 2</t>
  </si>
  <si>
    <t>Posten 3</t>
  </si>
  <si>
    <t>Zufahrtsweg für den Rettungswagen:</t>
  </si>
  <si>
    <t>Einsatzzeit</t>
  </si>
  <si>
    <t>Zeit mit Doppelpunkt eingeben</t>
  </si>
  <si>
    <t>Datum:</t>
  </si>
  <si>
    <t>Zeit von</t>
  </si>
  <si>
    <t>bis</t>
  </si>
  <si>
    <t xml:space="preserve">Uhr </t>
  </si>
  <si>
    <t xml:space="preserve">  Samariter =</t>
  </si>
  <si>
    <t>Total Einsatzstunden:</t>
  </si>
  <si>
    <t>Die Unterzeichnenden bestätigen die getroffene Vereinbarungen.</t>
  </si>
  <si>
    <t>Für den Veranstalter:</t>
  </si>
  <si>
    <t>Verein</t>
  </si>
  <si>
    <t>(Rechnungsadresse)</t>
  </si>
  <si>
    <t>Vorname/Name</t>
  </si>
  <si>
    <t>Strasse/Ort</t>
  </si>
  <si>
    <t>Tel. P</t>
  </si>
  <si>
    <t>Tel. G</t>
  </si>
  <si>
    <t>Unterschrift</t>
  </si>
  <si>
    <t>Für den Samariterverein</t>
  </si>
  <si>
    <t>Name/Vorname</t>
  </si>
  <si>
    <t>email</t>
  </si>
  <si>
    <t>Natel</t>
  </si>
  <si>
    <t>Kostenberechnung:</t>
  </si>
  <si>
    <t>Anzahl Stunden von 06.00 - 22.00 Uhr</t>
  </si>
  <si>
    <t>à</t>
  </si>
  <si>
    <t>Anzahl Stunden von 22.00 - 06.00 Uhr</t>
  </si>
  <si>
    <t>Fahrspesen</t>
  </si>
  <si>
    <t>Verbrauchsmaterial</t>
  </si>
  <si>
    <t>gemäss Verbrauch</t>
  </si>
  <si>
    <t>Materialbereitstellung</t>
  </si>
  <si>
    <t>Anzahl Tage</t>
  </si>
  <si>
    <t>Verpflegung nicht durch Veranstalter organisiert</t>
  </si>
  <si>
    <t>Total</t>
  </si>
  <si>
    <t>pro Samariter</t>
  </si>
  <si>
    <t>/ 4 Std</t>
  </si>
  <si>
    <t>Sanitätsdienstübernahme</t>
  </si>
  <si>
    <t>durch Veranstalter</t>
  </si>
  <si>
    <t>wird verrechnet</t>
  </si>
  <si>
    <t xml:space="preserve">Sara Niederer </t>
  </si>
  <si>
    <t>Pardellgasse 24</t>
  </si>
  <si>
    <t>vom Samariterverein Maienfeld für</t>
  </si>
  <si>
    <t xml:space="preserve">Risikobeurteilung / durch den SV Maienfeld </t>
  </si>
  <si>
    <t xml:space="preserve">Zelt </t>
  </si>
  <si>
    <t xml:space="preserve">Anmeldung des Anlasses mindestens 1 Monat im Voraus beim Samariterverein Maienfeld </t>
  </si>
  <si>
    <t>postendienst@samariter-maienfeld.ch</t>
  </si>
  <si>
    <t>zahlbar innert 30 Tagen auf unser Konto: IBAN CH78 0077 4010 4161 7440 0</t>
  </si>
  <si>
    <t>079 890 44 54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</si>
</sst>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Fr.&quot;* #,##0.00;&quot;Fr.&quot;* \-#,##0.00"/>
    <numFmt numFmtId="166" formatCode="#,##0.0\ &quot;km&quot;\ "/>
    <numFmt numFmtId="167" formatCode="&quot;Fr.&quot;* #,##0.00\ ;&quot;Fr.&quot;* \-#,##0.00\ "/>
    <numFmt numFmtId="168" formatCode="&quot;Fr.&quot;\ * #,##0.00"/>
    <numFmt numFmtId="169" formatCode="[h]\ &quot;Std.&quot;\ mm\ &quot;Min.&quot;"/>
    <numFmt numFmtId="170" formatCode="[=1]0&quot; Person&quot;;[&gt;1]0&quot; Personen&quot;"/>
    <numFmt numFmtId="171" formatCode="[$-F400]h:mm:ss\ AM/PM"/>
    <numFmt numFmtId="172" formatCode="[h]:mm"/>
    <numFmt numFmtId="173" formatCode="[hh]:mm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4"/>
      <name val="Arial"/>
    </font>
    <font>
      <b/>
      <sz val="18"/>
      <name val="Arial"/>
      <family val="2"/>
    </font>
    <font>
      <sz val="5"/>
      <name val="Arial"/>
      <family val="2"/>
    </font>
    <font>
      <sz val="10"/>
      <name val="Arial Unicode MS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u/>
      <sz val="8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0" fillId="0" borderId="2" xfId="0" applyBorder="1"/>
    <xf numFmtId="164" fontId="0" fillId="0" borderId="1" xfId="0" applyNumberFormat="1" applyBorder="1"/>
    <xf numFmtId="0" fontId="3" fillId="0" borderId="0" xfId="0" applyFont="1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3" xfId="0" applyNumberFormat="1" applyBorder="1"/>
    <xf numFmtId="164" fontId="0" fillId="0" borderId="2" xfId="0" applyNumberFormat="1" applyBorder="1"/>
    <xf numFmtId="0" fontId="5" fillId="0" borderId="8" xfId="0" applyFont="1" applyBorder="1"/>
    <xf numFmtId="0" fontId="6" fillId="0" borderId="0" xfId="0" applyFont="1"/>
    <xf numFmtId="1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68" fontId="7" fillId="0" borderId="0" xfId="0" applyNumberFormat="1" applyFont="1"/>
    <xf numFmtId="0" fontId="5" fillId="0" borderId="2" xfId="0" applyFont="1" applyBorder="1"/>
    <xf numFmtId="0" fontId="10" fillId="0" borderId="0" xfId="0" applyFont="1"/>
    <xf numFmtId="0" fontId="10" fillId="0" borderId="0" xfId="0" applyFont="1" applyBorder="1"/>
    <xf numFmtId="43" fontId="2" fillId="0" borderId="0" xfId="1" applyFont="1" applyBorder="1"/>
    <xf numFmtId="0" fontId="11" fillId="0" borderId="0" xfId="0" applyFont="1"/>
    <xf numFmtId="43" fontId="2" fillId="0" borderId="0" xfId="1" applyFont="1" applyAlignment="1">
      <alignment horizontal="center"/>
    </xf>
    <xf numFmtId="0" fontId="5" fillId="0" borderId="6" xfId="0" applyFont="1" applyBorder="1"/>
    <xf numFmtId="164" fontId="0" fillId="0" borderId="0" xfId="0" applyNumberFormat="1" applyBorder="1"/>
    <xf numFmtId="0" fontId="5" fillId="0" borderId="0" xfId="0" applyFont="1"/>
    <xf numFmtId="0" fontId="12" fillId="0" borderId="0" xfId="0" applyFont="1"/>
    <xf numFmtId="0" fontId="5" fillId="0" borderId="1" xfId="0" applyFont="1" applyBorder="1"/>
    <xf numFmtId="0" fontId="2" fillId="0" borderId="8" xfId="0" applyFont="1" applyBorder="1"/>
    <xf numFmtId="169" fontId="0" fillId="0" borderId="9" xfId="0" applyNumberFormat="1" applyBorder="1"/>
    <xf numFmtId="0" fontId="0" fillId="0" borderId="10" xfId="0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169" fontId="2" fillId="0" borderId="9" xfId="0" applyNumberFormat="1" applyFont="1" applyBorder="1"/>
    <xf numFmtId="0" fontId="5" fillId="0" borderId="10" xfId="0" applyFont="1" applyBorder="1"/>
    <xf numFmtId="164" fontId="0" fillId="0" borderId="4" xfId="0" applyNumberFormat="1" applyBorder="1"/>
    <xf numFmtId="164" fontId="0" fillId="0" borderId="9" xfId="0" applyNumberFormat="1" applyBorder="1"/>
    <xf numFmtId="0" fontId="0" fillId="0" borderId="11" xfId="0" applyBorder="1"/>
    <xf numFmtId="164" fontId="0" fillId="0" borderId="7" xfId="0" applyNumberFormat="1" applyBorder="1"/>
    <xf numFmtId="0" fontId="2" fillId="0" borderId="9" xfId="0" applyFont="1" applyBorder="1"/>
    <xf numFmtId="164" fontId="2" fillId="0" borderId="2" xfId="0" applyNumberFormat="1" applyFont="1" applyBorder="1"/>
    <xf numFmtId="164" fontId="2" fillId="0" borderId="9" xfId="0" applyNumberFormat="1" applyFont="1" applyBorder="1"/>
    <xf numFmtId="0" fontId="13" fillId="0" borderId="0" xfId="0" applyFont="1"/>
    <xf numFmtId="169" fontId="0" fillId="0" borderId="0" xfId="0" applyNumberFormat="1" applyBorder="1"/>
    <xf numFmtId="0" fontId="5" fillId="0" borderId="9" xfId="0" applyFont="1" applyBorder="1"/>
    <xf numFmtId="164" fontId="5" fillId="0" borderId="2" xfId="0" quotePrefix="1" applyNumberFormat="1" applyFont="1" applyBorder="1"/>
    <xf numFmtId="0" fontId="6" fillId="2" borderId="8" xfId="0" applyFont="1" applyFill="1" applyBorder="1"/>
    <xf numFmtId="0" fontId="0" fillId="2" borderId="2" xfId="0" applyFill="1" applyBorder="1"/>
    <xf numFmtId="0" fontId="2" fillId="2" borderId="2" xfId="0" applyFont="1" applyFill="1" applyBorder="1"/>
    <xf numFmtId="0" fontId="4" fillId="2" borderId="9" xfId="0" applyFont="1" applyFill="1" applyBorder="1"/>
    <xf numFmtId="0" fontId="0" fillId="2" borderId="9" xfId="0" applyFill="1" applyBorder="1"/>
    <xf numFmtId="0" fontId="0" fillId="0" borderId="8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8" xfId="0" applyFont="1" applyFill="1" applyBorder="1"/>
    <xf numFmtId="0" fontId="5" fillId="0" borderId="4" xfId="0" applyFont="1" applyBorder="1"/>
    <xf numFmtId="0" fontId="8" fillId="3" borderId="0" xfId="0" applyFont="1" applyFill="1" applyBorder="1"/>
    <xf numFmtId="0" fontId="9" fillId="3" borderId="0" xfId="0" applyFont="1" applyFill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0" fillId="2" borderId="3" xfId="0" applyFill="1" applyBorder="1"/>
    <xf numFmtId="0" fontId="2" fillId="2" borderId="8" xfId="0" applyFont="1" applyFill="1" applyBorder="1"/>
    <xf numFmtId="20" fontId="5" fillId="0" borderId="2" xfId="1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71" fontId="0" fillId="0" borderId="0" xfId="0" applyNumberFormat="1"/>
    <xf numFmtId="0" fontId="0" fillId="0" borderId="0" xfId="0" applyNumberFormat="1"/>
    <xf numFmtId="0" fontId="2" fillId="0" borderId="0" xfId="0" applyNumberFormat="1" applyFont="1"/>
    <xf numFmtId="20" fontId="0" fillId="0" borderId="0" xfId="0" applyNumberFormat="1"/>
    <xf numFmtId="0" fontId="5" fillId="0" borderId="0" xfId="0" applyFont="1" applyAlignment="1">
      <alignment horizontal="right"/>
    </xf>
    <xf numFmtId="172" fontId="5" fillId="0" borderId="0" xfId="0" applyNumberFormat="1" applyFont="1"/>
    <xf numFmtId="172" fontId="0" fillId="0" borderId="0" xfId="0" applyNumberFormat="1"/>
    <xf numFmtId="172" fontId="5" fillId="0" borderId="0" xfId="0" applyNumberFormat="1" applyFont="1" applyAlignment="1">
      <alignment horizontal="right"/>
    </xf>
    <xf numFmtId="172" fontId="2" fillId="0" borderId="0" xfId="0" applyNumberFormat="1" applyFont="1"/>
    <xf numFmtId="169" fontId="0" fillId="0" borderId="9" xfId="0" applyNumberFormat="1" applyBorder="1" applyProtection="1"/>
    <xf numFmtId="169" fontId="0" fillId="0" borderId="4" xfId="0" applyNumberFormat="1" applyBorder="1" applyProtection="1"/>
    <xf numFmtId="20" fontId="5" fillId="0" borderId="0" xfId="0" applyNumberFormat="1" applyFont="1"/>
    <xf numFmtId="0" fontId="5" fillId="4" borderId="2" xfId="0" applyFont="1" applyFill="1" applyBorder="1" applyAlignment="1">
      <alignment horizontal="left"/>
    </xf>
    <xf numFmtId="0" fontId="5" fillId="4" borderId="2" xfId="0" applyFont="1" applyFill="1" applyBorder="1"/>
    <xf numFmtId="0" fontId="0" fillId="4" borderId="2" xfId="0" applyFill="1" applyBorder="1"/>
    <xf numFmtId="14" fontId="0" fillId="4" borderId="2" xfId="0" applyNumberFormat="1" applyFill="1" applyBorder="1" applyAlignment="1" applyProtection="1">
      <alignment horizontal="center"/>
      <protection locked="0"/>
    </xf>
    <xf numFmtId="20" fontId="5" fillId="4" borderId="2" xfId="1" applyNumberFormat="1" applyFont="1" applyFill="1" applyBorder="1" applyAlignment="1" applyProtection="1">
      <alignment horizontal="center"/>
      <protection locked="0"/>
    </xf>
    <xf numFmtId="173" fontId="5" fillId="0" borderId="13" xfId="1" applyNumberFormat="1" applyFont="1" applyBorder="1" applyAlignment="1">
      <alignment horizontal="center"/>
    </xf>
    <xf numFmtId="173" fontId="5" fillId="0" borderId="14" xfId="1" applyNumberFormat="1" applyFont="1" applyBorder="1" applyAlignment="1">
      <alignment horizontal="center"/>
    </xf>
    <xf numFmtId="166" fontId="0" fillId="0" borderId="14" xfId="0" applyNumberFormat="1" applyBorder="1" applyAlignment="1" applyProtection="1">
      <alignment horizontal="center"/>
      <protection locked="0"/>
    </xf>
    <xf numFmtId="0" fontId="5" fillId="0" borderId="12" xfId="0" applyNumberFormat="1" applyFont="1" applyBorder="1" applyAlignment="1" applyProtection="1">
      <alignment horizontal="center"/>
    </xf>
    <xf numFmtId="170" fontId="15" fillId="0" borderId="15" xfId="0" applyNumberFormat="1" applyFont="1" applyBorder="1" applyProtection="1">
      <protection locked="0"/>
    </xf>
    <xf numFmtId="0" fontId="2" fillId="0" borderId="12" xfId="0" applyFont="1" applyBorder="1"/>
    <xf numFmtId="164" fontId="0" fillId="0" borderId="5" xfId="0" applyNumberFormat="1" applyBorder="1"/>
    <xf numFmtId="0" fontId="6" fillId="2" borderId="10" xfId="0" applyFont="1" applyFill="1" applyBorder="1"/>
    <xf numFmtId="0" fontId="0" fillId="2" borderId="4" xfId="0" applyFill="1" applyBorder="1"/>
    <xf numFmtId="167" fontId="0" fillId="0" borderId="13" xfId="0" applyNumberFormat="1" applyBorder="1" applyAlignment="1">
      <alignment horizontal="center"/>
    </xf>
    <xf numFmtId="164" fontId="5" fillId="0" borderId="9" xfId="0" applyNumberFormat="1" applyFont="1" applyBorder="1"/>
    <xf numFmtId="0" fontId="0" fillId="0" borderId="6" xfId="0" applyFont="1" applyFill="1" applyBorder="1"/>
    <xf numFmtId="164" fontId="5" fillId="0" borderId="1" xfId="0" quotePrefix="1" applyNumberFormat="1" applyFont="1" applyBorder="1"/>
    <xf numFmtId="164" fontId="0" fillId="0" borderId="7" xfId="0" applyNumberFormat="1" applyBorder="1" applyProtection="1">
      <protection locked="0"/>
    </xf>
    <xf numFmtId="0" fontId="0" fillId="0" borderId="9" xfId="0" applyBorder="1" applyAlignment="1">
      <alignment horizontal="right"/>
    </xf>
    <xf numFmtId="0" fontId="16" fillId="0" borderId="2" xfId="2" applyFont="1" applyBorder="1"/>
    <xf numFmtId="0" fontId="17" fillId="0" borderId="0" xfId="0" applyFont="1"/>
    <xf numFmtId="0" fontId="5" fillId="0" borderId="8" xfId="0" applyNumberFormat="1" applyFont="1" applyBorder="1" applyAlignment="1">
      <alignment horizontal="left" wrapText="1"/>
    </xf>
    <xf numFmtId="0" fontId="5" fillId="0" borderId="2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left" wrapText="1"/>
    </xf>
    <xf numFmtId="0" fontId="0" fillId="4" borderId="2" xfId="0" applyFill="1" applyBorder="1" applyAlignment="1" applyProtection="1">
      <alignment horizontal="left"/>
      <protection locked="0"/>
    </xf>
    <xf numFmtId="14" fontId="0" fillId="4" borderId="8" xfId="0" applyNumberFormat="1" applyFill="1" applyBorder="1" applyAlignment="1" applyProtection="1">
      <alignment horizontal="center"/>
      <protection locked="0"/>
    </xf>
    <xf numFmtId="14" fontId="0" fillId="4" borderId="9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9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Alignment="1" applyProtection="1">
      <alignment horizontal="left" vertical="center"/>
      <protection locked="0"/>
    </xf>
    <xf numFmtId="0" fontId="0" fillId="4" borderId="3" xfId="0" applyFont="1" applyFill="1" applyBorder="1" applyAlignment="1" applyProtection="1">
      <alignment horizontal="left" vertical="center"/>
      <protection locked="0"/>
    </xf>
    <xf numFmtId="0" fontId="0" fillId="4" borderId="4" xfId="0" applyFont="1" applyFill="1" applyBorder="1" applyAlignment="1" applyProtection="1">
      <alignment horizontal="left" vertical="center"/>
      <protection locked="0"/>
    </xf>
    <xf numFmtId="0" fontId="0" fillId="4" borderId="6" xfId="0" applyFont="1" applyFill="1" applyBorder="1" applyAlignment="1" applyProtection="1">
      <alignment horizontal="left" vertical="center"/>
      <protection locked="0"/>
    </xf>
    <xf numFmtId="0" fontId="0" fillId="4" borderId="1" xfId="0" applyFont="1" applyFill="1" applyBorder="1" applyAlignment="1" applyProtection="1">
      <alignment horizontal="left" vertical="center"/>
      <protection locked="0"/>
    </xf>
    <xf numFmtId="0" fontId="0" fillId="4" borderId="5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2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14" fontId="0" fillId="0" borderId="2" xfId="0" applyNumberFormat="1" applyBorder="1" applyAlignment="1" applyProtection="1">
      <alignment horizontal="left"/>
      <protection locked="0"/>
    </xf>
    <xf numFmtId="14" fontId="0" fillId="0" borderId="9" xfId="0" applyNumberFormat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</cellXfs>
  <cellStyles count="3">
    <cellStyle name="Hyperlink" xfId="2" builtinId="8"/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D$45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411480</xdr:colOff>
          <xdr:row>2</xdr:row>
          <xdr:rowOff>68580</xdr:rowOff>
        </xdr:from>
        <xdr:to>
          <xdr:col>1</xdr:col>
          <xdr:colOff>708660</xdr:colOff>
          <xdr:row>4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</xdr:row>
          <xdr:rowOff>68580</xdr:rowOff>
        </xdr:from>
        <xdr:to>
          <xdr:col>5</xdr:col>
          <xdr:colOff>45720</xdr:colOff>
          <xdr:row>4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2</xdr:row>
          <xdr:rowOff>68580</xdr:rowOff>
        </xdr:from>
        <xdr:to>
          <xdr:col>9</xdr:col>
          <xdr:colOff>144780</xdr:colOff>
          <xdr:row>4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15</xdr:row>
          <xdr:rowOff>7620</xdr:rowOff>
        </xdr:from>
        <xdr:to>
          <xdr:col>3</xdr:col>
          <xdr:colOff>449580</xdr:colOff>
          <xdr:row>16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464820</xdr:colOff>
          <xdr:row>15</xdr:row>
          <xdr:rowOff>7620</xdr:rowOff>
        </xdr:from>
        <xdr:to>
          <xdr:col>9</xdr:col>
          <xdr:colOff>0</xdr:colOff>
          <xdr:row>16</xdr:row>
          <xdr:rowOff>30480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15</xdr:row>
          <xdr:rowOff>7620</xdr:rowOff>
        </xdr:from>
        <xdr:to>
          <xdr:col>7</xdr:col>
          <xdr:colOff>228600</xdr:colOff>
          <xdr:row>16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15</xdr:row>
          <xdr:rowOff>7620</xdr:rowOff>
        </xdr:from>
        <xdr:to>
          <xdr:col>5</xdr:col>
          <xdr:colOff>121920</xdr:colOff>
          <xdr:row>16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44</xdr:row>
          <xdr:rowOff>106680</xdr:rowOff>
        </xdr:from>
        <xdr:to>
          <xdr:col>3</xdr:col>
          <xdr:colOff>640080</xdr:colOff>
          <xdr:row>45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883920</xdr:colOff>
          <xdr:row>12</xdr:row>
          <xdr:rowOff>0</xdr:rowOff>
        </xdr:from>
        <xdr:to>
          <xdr:col>3</xdr:col>
          <xdr:colOff>289560</xdr:colOff>
          <xdr:row>13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7</xdr:col>
          <xdr:colOff>38100</xdr:colOff>
          <xdr:row>13</xdr:row>
          <xdr:rowOff>22860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0</xdr:col>
      <xdr:colOff>47626</xdr:colOff>
      <xdr:row>0</xdr:row>
      <xdr:rowOff>47625</xdr:rowOff>
    </xdr:from>
    <xdr:to>
      <xdr:col>3</xdr:col>
      <xdr:colOff>57151</xdr:colOff>
      <xdr:row>3</xdr:row>
      <xdr:rowOff>9525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47625"/>
          <a:ext cx="2381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40</xdr:row>
          <xdr:rowOff>7620</xdr:rowOff>
        </xdr:from>
        <xdr:to>
          <xdr:col>3</xdr:col>
          <xdr:colOff>495300</xdr:colOff>
          <xdr:row>41</xdr:row>
          <xdr:rowOff>30480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endienst@samariter-maienfeld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2"/>
  <sheetViews>
    <sheetView tabSelected="1" view="pageLayout" zoomScale="85" zoomScaleNormal="100" zoomScalePageLayoutView="85" workbookViewId="0">
      <selection activeCell="D41" sqref="D41"/>
    </sheetView>
  </sheetViews>
  <sheetFormatPr baseColWidth="10" defaultColWidth="11.44140625" defaultRowHeight="13.2" x14ac:dyDescent="0.25"/>
  <cols>
    <col min="1" max="1" width="9" customWidth="1"/>
    <col min="2" max="2" width="11.44140625" customWidth="1"/>
    <col min="3" max="3" width="13.44140625" customWidth="1"/>
    <col min="4" max="4" width="13.6640625" customWidth="1"/>
    <col min="5" max="5" width="4.88671875" customWidth="1"/>
    <col min="6" max="6" width="9.44140625" customWidth="1"/>
    <col min="7" max="7" width="3.88671875" customWidth="1"/>
    <col min="8" max="8" width="4.44140625" customWidth="1"/>
    <col min="10" max="10" width="14" customWidth="1"/>
    <col min="12" max="12" width="29.44140625" customWidth="1"/>
    <col min="13" max="14" width="0" hidden="1" customWidth="1"/>
    <col min="16" max="16" width="15.33203125" customWidth="1"/>
    <col min="17" max="17" width="17" customWidth="1"/>
    <col min="18" max="18" width="17.109375" customWidth="1"/>
  </cols>
  <sheetData>
    <row r="1" spans="1:16" s="31" customFormat="1" ht="6.6" x14ac:dyDescent="0.15"/>
    <row r="2" spans="1:16" ht="22.8" x14ac:dyDescent="0.4">
      <c r="D2" s="26" t="s">
        <v>55</v>
      </c>
      <c r="M2" s="30"/>
    </row>
    <row r="3" spans="1:16" s="31" customFormat="1" ht="6" customHeight="1" x14ac:dyDescent="0.15"/>
    <row r="4" spans="1:16" ht="17.399999999999999" x14ac:dyDescent="0.3">
      <c r="A4" s="18" t="s">
        <v>0</v>
      </c>
      <c r="B4" s="20"/>
      <c r="D4" s="18" t="s">
        <v>1</v>
      </c>
      <c r="F4" s="27"/>
      <c r="H4" s="18" t="s">
        <v>2</v>
      </c>
      <c r="I4" s="20"/>
      <c r="J4" s="25"/>
      <c r="K4" s="24"/>
    </row>
    <row r="5" spans="1:16" ht="17.399999999999999" x14ac:dyDescent="0.3">
      <c r="D5" s="103" t="s">
        <v>65</v>
      </c>
      <c r="K5" s="23"/>
    </row>
    <row r="6" spans="1:16" s="31" customFormat="1" ht="6" customHeight="1" x14ac:dyDescent="0.15"/>
    <row r="7" spans="1:16" ht="17.399999999999999" x14ac:dyDescent="0.3">
      <c r="A7" s="17" t="s">
        <v>60</v>
      </c>
      <c r="B7" s="4"/>
      <c r="C7" s="4"/>
      <c r="D7" s="107"/>
      <c r="E7" s="107"/>
      <c r="F7" s="107"/>
      <c r="G7" s="107"/>
      <c r="H7" s="107"/>
      <c r="I7" s="107"/>
      <c r="J7" s="101" t="s">
        <v>3</v>
      </c>
      <c r="K7" s="23"/>
    </row>
    <row r="8" spans="1:16" s="31" customFormat="1" ht="6.6" x14ac:dyDescent="0.15"/>
    <row r="9" spans="1:16" ht="17.399999999999999" x14ac:dyDescent="0.3">
      <c r="A9" s="52" t="s">
        <v>4</v>
      </c>
      <c r="B9" s="53"/>
      <c r="C9" s="53"/>
      <c r="D9" s="52" t="s">
        <v>5</v>
      </c>
      <c r="E9" s="53"/>
      <c r="F9" s="54"/>
      <c r="G9" s="53"/>
      <c r="H9" s="53"/>
      <c r="I9" s="53"/>
      <c r="J9" s="55"/>
      <c r="K9" s="7"/>
    </row>
    <row r="10" spans="1:16" ht="17.399999999999999" x14ac:dyDescent="0.3">
      <c r="A10" s="11" t="s">
        <v>6</v>
      </c>
      <c r="B10" s="110"/>
      <c r="C10" s="111"/>
      <c r="D10" s="17" t="s">
        <v>7</v>
      </c>
      <c r="E10" s="1"/>
      <c r="F10" s="22"/>
      <c r="G10" s="112"/>
      <c r="H10" s="113"/>
      <c r="I10" s="113"/>
      <c r="J10" s="114"/>
      <c r="K10" s="7"/>
      <c r="M10" s="73"/>
      <c r="N10" s="73"/>
      <c r="O10" s="70"/>
      <c r="P10" s="73"/>
    </row>
    <row r="11" spans="1:16" ht="17.399999999999999" x14ac:dyDescent="0.3">
      <c r="A11" s="11" t="s">
        <v>8</v>
      </c>
      <c r="B11" s="110"/>
      <c r="C11" s="111"/>
      <c r="D11" s="40" t="s">
        <v>9</v>
      </c>
      <c r="E11" s="8"/>
      <c r="F11" s="60"/>
      <c r="G11" s="115"/>
      <c r="H11" s="116"/>
      <c r="I11" s="116"/>
      <c r="J11" s="117"/>
      <c r="K11" s="7"/>
      <c r="M11" s="81" t="s">
        <v>56</v>
      </c>
      <c r="N11" s="73"/>
    </row>
    <row r="12" spans="1:16" ht="17.399999999999999" x14ac:dyDescent="0.3">
      <c r="A12" s="11" t="s">
        <v>10</v>
      </c>
      <c r="B12" s="108"/>
      <c r="C12" s="109"/>
      <c r="D12" s="28" t="s">
        <v>11</v>
      </c>
      <c r="E12" s="1"/>
      <c r="F12" s="32"/>
      <c r="G12" s="118"/>
      <c r="H12" s="119"/>
      <c r="I12" s="119"/>
      <c r="J12" s="120"/>
      <c r="K12" s="7"/>
      <c r="M12" s="30" t="s">
        <v>57</v>
      </c>
    </row>
    <row r="13" spans="1:16" ht="17.399999999999999" x14ac:dyDescent="0.3">
      <c r="A13" s="57" t="s">
        <v>12</v>
      </c>
      <c r="B13" s="4"/>
      <c r="C13" s="4"/>
      <c r="D13" s="82" t="s">
        <v>13</v>
      </c>
      <c r="E13" s="22"/>
      <c r="F13" s="22"/>
      <c r="G13" s="83"/>
      <c r="H13" s="83" t="s">
        <v>14</v>
      </c>
      <c r="I13" s="84"/>
      <c r="J13" s="14"/>
      <c r="K13" s="7"/>
    </row>
    <row r="14" spans="1:16" ht="17.399999999999999" x14ac:dyDescent="0.3">
      <c r="A14" s="59" t="s">
        <v>15</v>
      </c>
      <c r="B14" s="4"/>
      <c r="C14" s="4"/>
      <c r="D14" s="128" t="s">
        <v>56</v>
      </c>
      <c r="E14" s="128"/>
      <c r="F14" s="128"/>
      <c r="G14" s="128"/>
      <c r="H14" s="128"/>
      <c r="I14" s="128"/>
      <c r="J14" s="129"/>
      <c r="K14" s="7"/>
    </row>
    <row r="15" spans="1:16" s="31" customFormat="1" ht="6" customHeight="1" x14ac:dyDescent="0.15"/>
    <row r="16" spans="1:16" ht="17.399999999999999" x14ac:dyDescent="0.3">
      <c r="A16" s="13" t="s">
        <v>61</v>
      </c>
      <c r="B16" s="19"/>
      <c r="C16" s="4"/>
      <c r="D16" s="58">
        <v>1</v>
      </c>
      <c r="E16" s="58">
        <v>2</v>
      </c>
      <c r="F16" s="68"/>
      <c r="G16" s="58">
        <v>3</v>
      </c>
      <c r="H16" s="63"/>
      <c r="I16" s="69">
        <v>4</v>
      </c>
      <c r="J16" s="34"/>
      <c r="K16" s="7"/>
      <c r="L16" s="3"/>
    </row>
    <row r="17" spans="1:21" ht="17.399999999999999" x14ac:dyDescent="0.3">
      <c r="A17" s="52" t="s">
        <v>16</v>
      </c>
      <c r="B17" s="53"/>
      <c r="C17" s="53"/>
      <c r="D17" s="53"/>
      <c r="E17" s="53"/>
      <c r="F17" s="53"/>
      <c r="G17" s="53"/>
      <c r="H17" s="53"/>
      <c r="I17" s="53"/>
      <c r="J17" s="56"/>
      <c r="K17" s="7"/>
      <c r="Q17" s="70"/>
      <c r="R17" s="70"/>
    </row>
    <row r="18" spans="1:21" ht="17.399999999999999" x14ac:dyDescent="0.3">
      <c r="A18" s="13" t="s">
        <v>17</v>
      </c>
      <c r="B18" s="4"/>
      <c r="C18" s="14"/>
      <c r="D18" s="110"/>
      <c r="E18" s="107"/>
      <c r="F18" s="107"/>
      <c r="G18" s="107"/>
      <c r="H18" s="107"/>
      <c r="I18" s="107"/>
      <c r="J18" s="111"/>
      <c r="K18" s="7"/>
      <c r="L18" s="21"/>
      <c r="N18" s="70"/>
      <c r="Q18" s="71"/>
    </row>
    <row r="19" spans="1:21" ht="17.399999999999999" x14ac:dyDescent="0.3">
      <c r="A19" s="13" t="s">
        <v>18</v>
      </c>
      <c r="B19" s="4"/>
      <c r="C19" s="14"/>
      <c r="D19" s="110"/>
      <c r="E19" s="107"/>
      <c r="F19" s="107"/>
      <c r="G19" s="107"/>
      <c r="H19" s="107"/>
      <c r="I19" s="107"/>
      <c r="J19" s="111"/>
      <c r="K19" s="7"/>
      <c r="L19" s="21"/>
    </row>
    <row r="20" spans="1:21" ht="17.399999999999999" x14ac:dyDescent="0.3">
      <c r="A20" s="13" t="s">
        <v>19</v>
      </c>
      <c r="B20" s="4"/>
      <c r="C20" s="14"/>
      <c r="D20" s="110"/>
      <c r="E20" s="107"/>
      <c r="F20" s="107"/>
      <c r="G20" s="107"/>
      <c r="H20" s="107"/>
      <c r="I20" s="107"/>
      <c r="J20" s="111"/>
      <c r="K20" s="7"/>
      <c r="L20" s="21"/>
    </row>
    <row r="21" spans="1:21" ht="17.399999999999999" x14ac:dyDescent="0.3">
      <c r="A21" s="33" t="s">
        <v>20</v>
      </c>
      <c r="B21" s="4"/>
      <c r="C21" s="14"/>
      <c r="D21" s="121"/>
      <c r="E21" s="122"/>
      <c r="F21" s="122"/>
      <c r="G21" s="122"/>
      <c r="H21" s="122"/>
      <c r="I21" s="122"/>
      <c r="J21" s="123"/>
      <c r="K21" s="7"/>
      <c r="L21" s="21"/>
    </row>
    <row r="22" spans="1:21" ht="17.399999999999999" x14ac:dyDescent="0.3">
      <c r="A22" s="52" t="s">
        <v>21</v>
      </c>
      <c r="B22" s="53"/>
      <c r="C22" s="53"/>
      <c r="D22" s="53"/>
      <c r="E22" s="53"/>
      <c r="F22" s="53"/>
      <c r="G22" s="53"/>
      <c r="H22" s="53"/>
      <c r="I22" s="53"/>
      <c r="J22" s="65" t="s">
        <v>22</v>
      </c>
      <c r="K22" s="7"/>
      <c r="N22" s="30"/>
      <c r="O22" s="30"/>
      <c r="P22" s="30"/>
      <c r="Q22" s="74"/>
      <c r="R22" s="74"/>
      <c r="S22" s="30"/>
      <c r="T22" s="30"/>
    </row>
    <row r="23" spans="1:21" ht="17.399999999999999" x14ac:dyDescent="0.3">
      <c r="A23" s="13" t="s">
        <v>23</v>
      </c>
      <c r="B23" s="85"/>
      <c r="C23" s="4" t="s">
        <v>24</v>
      </c>
      <c r="D23" s="86"/>
      <c r="E23" s="4" t="s">
        <v>25</v>
      </c>
      <c r="F23" s="86"/>
      <c r="G23" s="4" t="s">
        <v>26</v>
      </c>
      <c r="H23" s="63">
        <v>2</v>
      </c>
      <c r="I23" s="22" t="s">
        <v>27</v>
      </c>
      <c r="J23" s="79" t="str">
        <f>IF((SUM((F23-D23)*H23))&gt;0,SUM((F23-D23)*H23)," ")</f>
        <v xml:space="preserve"> </v>
      </c>
      <c r="K23" s="7"/>
      <c r="L23" s="74"/>
      <c r="M23" s="75"/>
      <c r="N23" s="76"/>
      <c r="O23" s="76"/>
      <c r="P23" s="75"/>
      <c r="Q23" s="76"/>
      <c r="R23" s="71"/>
      <c r="S23" s="76"/>
      <c r="T23" s="71"/>
      <c r="U23" s="75"/>
    </row>
    <row r="24" spans="1:21" ht="17.399999999999999" x14ac:dyDescent="0.3">
      <c r="A24" s="13" t="s">
        <v>23</v>
      </c>
      <c r="B24" s="85"/>
      <c r="C24" s="4" t="s">
        <v>24</v>
      </c>
      <c r="D24" s="86"/>
      <c r="E24" s="4" t="s">
        <v>25</v>
      </c>
      <c r="F24" s="86"/>
      <c r="G24" s="4" t="s">
        <v>26</v>
      </c>
      <c r="H24" s="63">
        <v>2</v>
      </c>
      <c r="I24" s="22" t="s">
        <v>27</v>
      </c>
      <c r="J24" s="79" t="str">
        <f>IF((SUM((F24-D24)*H24))&gt;0,SUM((F24-D24)*H24)," ")</f>
        <v xml:space="preserve"> </v>
      </c>
      <c r="K24" s="7"/>
      <c r="L24" s="74"/>
      <c r="M24" s="76"/>
      <c r="N24" s="76"/>
      <c r="O24" s="76"/>
      <c r="P24" s="76"/>
      <c r="Q24" s="76"/>
      <c r="R24" s="76"/>
      <c r="S24" s="76"/>
      <c r="T24" s="76"/>
      <c r="U24" s="76"/>
    </row>
    <row r="25" spans="1:21" ht="17.399999999999999" x14ac:dyDescent="0.3">
      <c r="A25" s="13" t="s">
        <v>23</v>
      </c>
      <c r="B25" s="85"/>
      <c r="C25" s="4" t="s">
        <v>24</v>
      </c>
      <c r="D25" s="86"/>
      <c r="E25" s="4" t="s">
        <v>25</v>
      </c>
      <c r="F25" s="86"/>
      <c r="G25" s="4" t="s">
        <v>26</v>
      </c>
      <c r="H25" s="63">
        <v>2</v>
      </c>
      <c r="I25" s="22" t="s">
        <v>27</v>
      </c>
      <c r="J25" s="79" t="str">
        <f>IF((SUM((F25-D25)*H25))&gt;0,SUM((F25-D25)*H25)," ")</f>
        <v xml:space="preserve"> </v>
      </c>
      <c r="K25" s="7"/>
      <c r="M25" s="76"/>
      <c r="N25" s="76"/>
      <c r="O25" s="76"/>
      <c r="P25" s="76"/>
      <c r="Q25" s="77"/>
      <c r="R25" s="75"/>
      <c r="S25" s="76"/>
      <c r="T25" s="76"/>
      <c r="U25" s="76"/>
    </row>
    <row r="26" spans="1:21" ht="17.399999999999999" x14ac:dyDescent="0.3">
      <c r="A26" s="35" t="s">
        <v>23</v>
      </c>
      <c r="B26" s="85"/>
      <c r="C26" s="8" t="s">
        <v>24</v>
      </c>
      <c r="D26" s="86"/>
      <c r="E26" s="8" t="s">
        <v>25</v>
      </c>
      <c r="F26" s="86"/>
      <c r="G26" s="8" t="s">
        <v>26</v>
      </c>
      <c r="H26" s="64">
        <v>2</v>
      </c>
      <c r="I26" s="22" t="s">
        <v>27</v>
      </c>
      <c r="J26" s="80" t="str">
        <f>IF((SUM((F26-D26)*H26))&gt;0,SUM((F26-D26)*H26)," ")</f>
        <v xml:space="preserve"> </v>
      </c>
      <c r="K26" s="7"/>
      <c r="M26" s="76"/>
      <c r="N26" s="76"/>
      <c r="O26" s="76"/>
      <c r="P26" s="76"/>
      <c r="Q26" s="76"/>
      <c r="R26" s="76"/>
      <c r="S26" s="76"/>
      <c r="T26" s="76"/>
      <c r="U26" s="76"/>
    </row>
    <row r="27" spans="1:21" s="3" customFormat="1" ht="17.399999999999999" x14ac:dyDescent="0.3">
      <c r="A27" s="33" t="s">
        <v>28</v>
      </c>
      <c r="B27" s="36"/>
      <c r="C27" s="36"/>
      <c r="D27" s="37"/>
      <c r="E27" s="38"/>
      <c r="F27" s="37"/>
      <c r="G27" s="37"/>
      <c r="H27" s="38"/>
      <c r="I27" s="36"/>
      <c r="J27" s="39" t="str">
        <f>IF((SUM(J23:J26))&gt;0,SUM(J23:J26),"")</f>
        <v/>
      </c>
      <c r="K27" s="6"/>
      <c r="M27" s="78"/>
      <c r="N27" s="78"/>
      <c r="O27" s="78"/>
      <c r="P27" s="78"/>
      <c r="Q27" s="78"/>
      <c r="R27" s="78"/>
      <c r="S27" s="78"/>
      <c r="T27" s="78"/>
      <c r="U27" s="78"/>
    </row>
    <row r="28" spans="1:21" ht="17.399999999999999" x14ac:dyDescent="0.3">
      <c r="A28" s="67" t="s">
        <v>29</v>
      </c>
      <c r="B28" s="53"/>
      <c r="C28" s="53"/>
      <c r="D28" s="53"/>
      <c r="E28" s="53"/>
      <c r="F28" s="53"/>
      <c r="G28" s="53"/>
      <c r="H28" s="53"/>
      <c r="I28" s="53"/>
      <c r="J28" s="56"/>
      <c r="K28" s="7"/>
      <c r="M28" s="76"/>
      <c r="N28" s="76"/>
      <c r="O28" s="76"/>
      <c r="P28" s="76"/>
      <c r="Q28" s="76"/>
      <c r="R28" s="76"/>
      <c r="S28" s="76"/>
      <c r="T28" s="76"/>
      <c r="U28" s="76"/>
    </row>
    <row r="29" spans="1:21" ht="17.399999999999999" x14ac:dyDescent="0.3">
      <c r="A29" s="35" t="s">
        <v>30</v>
      </c>
      <c r="B29" s="8"/>
      <c r="C29" s="17" t="s">
        <v>31</v>
      </c>
      <c r="D29" s="113"/>
      <c r="E29" s="113"/>
      <c r="F29" s="113"/>
      <c r="G29" s="113"/>
      <c r="H29" s="113"/>
      <c r="I29" s="113"/>
      <c r="J29" s="114"/>
      <c r="K29" s="7"/>
      <c r="M29" s="76"/>
      <c r="N29" s="76"/>
      <c r="O29" s="76"/>
      <c r="P29" s="76"/>
      <c r="Q29" s="76"/>
      <c r="R29" s="76"/>
      <c r="S29" s="76"/>
      <c r="T29" s="76"/>
      <c r="U29" s="76"/>
    </row>
    <row r="30" spans="1:21" ht="17.399999999999999" x14ac:dyDescent="0.3">
      <c r="A30" s="43" t="s">
        <v>32</v>
      </c>
      <c r="B30" s="12"/>
      <c r="C30" s="17" t="s">
        <v>33</v>
      </c>
      <c r="D30" s="113"/>
      <c r="E30" s="113"/>
      <c r="F30" s="113"/>
      <c r="G30" s="113"/>
      <c r="H30" s="113"/>
      <c r="I30" s="113"/>
      <c r="J30" s="114"/>
      <c r="K30" s="7"/>
      <c r="L30" s="70"/>
      <c r="M30" s="76"/>
      <c r="N30" s="76"/>
      <c r="O30" s="76"/>
      <c r="P30" s="76"/>
      <c r="Q30" s="76"/>
      <c r="R30" s="76"/>
      <c r="S30" s="76"/>
      <c r="T30" s="76"/>
      <c r="U30" s="76"/>
    </row>
    <row r="31" spans="1:21" ht="17.399999999999999" x14ac:dyDescent="0.3">
      <c r="A31" s="43"/>
      <c r="B31" s="2"/>
      <c r="C31" s="13" t="s">
        <v>34</v>
      </c>
      <c r="D31" s="113"/>
      <c r="E31" s="113"/>
      <c r="F31" s="113"/>
      <c r="G31" s="113"/>
      <c r="H31" s="113"/>
      <c r="I31" s="113"/>
      <c r="J31" s="114"/>
      <c r="K31" s="7"/>
      <c r="L31" s="72"/>
      <c r="M31" s="76"/>
      <c r="N31" s="76"/>
      <c r="O31" s="76"/>
      <c r="P31" s="76"/>
      <c r="Q31" s="76"/>
      <c r="R31" s="76"/>
      <c r="S31" s="76"/>
      <c r="T31" s="76"/>
      <c r="U31" s="76"/>
    </row>
    <row r="32" spans="1:21" ht="17.399999999999999" x14ac:dyDescent="0.3">
      <c r="A32" s="43"/>
      <c r="B32" s="2"/>
      <c r="C32" s="13" t="s">
        <v>35</v>
      </c>
      <c r="D32" s="113"/>
      <c r="E32" s="113"/>
      <c r="F32" s="114"/>
      <c r="G32" s="13" t="s">
        <v>36</v>
      </c>
      <c r="H32" s="4"/>
      <c r="I32" s="107"/>
      <c r="J32" s="111"/>
      <c r="K32" s="7"/>
      <c r="L32" s="49"/>
      <c r="M32" s="76"/>
      <c r="N32" s="76"/>
      <c r="O32" s="76"/>
      <c r="P32" s="76"/>
      <c r="Q32" s="76"/>
      <c r="R32" s="76"/>
      <c r="S32" s="76"/>
      <c r="T32" s="76"/>
      <c r="U32" s="76"/>
    </row>
    <row r="33" spans="1:21" ht="17.399999999999999" x14ac:dyDescent="0.3">
      <c r="A33" s="11"/>
      <c r="B33" s="1"/>
      <c r="C33" s="13" t="s">
        <v>37</v>
      </c>
      <c r="D33" s="107"/>
      <c r="E33" s="107"/>
      <c r="F33" s="111"/>
      <c r="G33" s="13" t="s">
        <v>10</v>
      </c>
      <c r="H33" s="4"/>
      <c r="I33" s="107"/>
      <c r="J33" s="111"/>
      <c r="K33" s="7"/>
      <c r="M33" s="76"/>
      <c r="N33" s="76"/>
      <c r="O33" s="76"/>
      <c r="P33" s="76"/>
      <c r="Q33" s="76"/>
      <c r="R33" s="76"/>
      <c r="S33" s="76"/>
      <c r="T33" s="76"/>
      <c r="U33" s="76"/>
    </row>
    <row r="34" spans="1:21" ht="17.399999999999999" x14ac:dyDescent="0.3">
      <c r="A34" s="35" t="s">
        <v>38</v>
      </c>
      <c r="B34" s="9"/>
      <c r="C34" s="13" t="s">
        <v>39</v>
      </c>
      <c r="D34" s="22" t="s">
        <v>58</v>
      </c>
      <c r="E34" s="4"/>
      <c r="F34" s="4"/>
      <c r="G34" s="4"/>
      <c r="H34" s="4"/>
      <c r="I34" s="4"/>
      <c r="J34" s="14"/>
      <c r="K34" s="7"/>
      <c r="M34" s="76"/>
      <c r="N34" s="75"/>
      <c r="O34" s="76"/>
      <c r="P34" s="76"/>
      <c r="Q34" s="76"/>
      <c r="R34" s="76"/>
      <c r="S34" s="76"/>
      <c r="T34" s="76"/>
      <c r="U34" s="76"/>
    </row>
    <row r="35" spans="1:21" ht="17.399999999999999" x14ac:dyDescent="0.3">
      <c r="A35" s="43"/>
      <c r="B35" s="12"/>
      <c r="C35" s="13" t="s">
        <v>34</v>
      </c>
      <c r="D35" s="22" t="s">
        <v>59</v>
      </c>
      <c r="E35" s="4"/>
      <c r="F35" s="4"/>
      <c r="G35" s="13" t="s">
        <v>40</v>
      </c>
      <c r="H35" s="4"/>
      <c r="I35" s="102" t="s">
        <v>64</v>
      </c>
      <c r="J35" s="14"/>
      <c r="K35" s="7"/>
      <c r="N35" s="30"/>
    </row>
    <row r="36" spans="1:21" ht="17.399999999999999" x14ac:dyDescent="0.3">
      <c r="A36" s="43"/>
      <c r="B36" s="12"/>
      <c r="C36" s="17" t="s">
        <v>41</v>
      </c>
      <c r="D36" s="22" t="s">
        <v>66</v>
      </c>
      <c r="E36" s="4"/>
      <c r="F36" s="4"/>
      <c r="G36" s="13"/>
      <c r="H36" s="4"/>
      <c r="I36" s="124"/>
      <c r="J36" s="125"/>
      <c r="K36" s="7"/>
      <c r="N36" s="30"/>
    </row>
    <row r="37" spans="1:21" ht="17.399999999999999" x14ac:dyDescent="0.3">
      <c r="A37" s="11"/>
      <c r="B37" s="10"/>
      <c r="C37" s="13" t="s">
        <v>37</v>
      </c>
      <c r="D37" s="4" t="s">
        <v>58</v>
      </c>
      <c r="E37" s="4"/>
      <c r="F37" s="4"/>
      <c r="G37" s="13" t="s">
        <v>10</v>
      </c>
      <c r="H37" s="4"/>
      <c r="I37" s="126">
        <v>0</v>
      </c>
      <c r="J37" s="127"/>
      <c r="K37" s="7"/>
    </row>
    <row r="38" spans="1:21" ht="17.399999999999999" x14ac:dyDescent="0.3">
      <c r="A38" s="94" t="s">
        <v>42</v>
      </c>
      <c r="B38" s="66"/>
      <c r="C38" s="66"/>
      <c r="D38" s="66"/>
      <c r="E38" s="66"/>
      <c r="F38" s="66"/>
      <c r="G38" s="66"/>
      <c r="H38" s="66"/>
      <c r="I38" s="66"/>
      <c r="J38" s="95"/>
      <c r="K38" s="7"/>
    </row>
    <row r="39" spans="1:21" ht="17.399999999999999" x14ac:dyDescent="0.3">
      <c r="A39" s="40" t="s">
        <v>43</v>
      </c>
      <c r="B39" s="8"/>
      <c r="C39" s="9"/>
      <c r="D39" s="87" t="e">
        <f>SUM(#REF!*2)</f>
        <v>#REF!</v>
      </c>
      <c r="E39" s="40" t="s">
        <v>44</v>
      </c>
      <c r="F39" s="15">
        <v>18</v>
      </c>
      <c r="G39" s="15"/>
      <c r="H39" s="41"/>
      <c r="I39" s="15"/>
      <c r="J39" s="41" t="e">
        <f>IF(D39&gt;0,D39*F39*24,"")</f>
        <v>#REF!</v>
      </c>
      <c r="K39" s="7"/>
    </row>
    <row r="40" spans="1:21" ht="17.399999999999999" x14ac:dyDescent="0.3">
      <c r="A40" s="28" t="s">
        <v>45</v>
      </c>
      <c r="B40" s="1"/>
      <c r="C40" s="10"/>
      <c r="D40" s="88" t="e">
        <f>SUM(#REF!*2)</f>
        <v>#REF!</v>
      </c>
      <c r="E40" s="28" t="s">
        <v>44</v>
      </c>
      <c r="F40" s="5">
        <v>28</v>
      </c>
      <c r="G40" s="5"/>
      <c r="H40" s="93"/>
      <c r="I40" s="29"/>
      <c r="J40" s="44" t="e">
        <f>IF(D40&gt;0,D40*F40*24,"")</f>
        <v>#REF!</v>
      </c>
      <c r="K40" s="7"/>
    </row>
    <row r="41" spans="1:21" ht="17.399999999999999" x14ac:dyDescent="0.3">
      <c r="A41" s="28" t="s">
        <v>62</v>
      </c>
      <c r="B41" s="1"/>
      <c r="C41" s="10"/>
      <c r="D41" s="58"/>
      <c r="E41" s="28" t="s">
        <v>44</v>
      </c>
      <c r="F41" s="16">
        <v>100</v>
      </c>
      <c r="G41" s="16"/>
      <c r="H41" s="42"/>
      <c r="I41" s="29"/>
      <c r="J41" s="44"/>
      <c r="K41" s="7"/>
    </row>
    <row r="42" spans="1:21" ht="17.399999999999999" x14ac:dyDescent="0.3">
      <c r="A42" s="13" t="s">
        <v>46</v>
      </c>
      <c r="B42" s="4"/>
      <c r="C42" s="10"/>
      <c r="D42" s="89"/>
      <c r="E42" s="13" t="s">
        <v>44</v>
      </c>
      <c r="F42" s="16">
        <v>0.6</v>
      </c>
      <c r="G42" s="16"/>
      <c r="H42" s="42"/>
      <c r="I42" s="29"/>
      <c r="J42" s="44" t="str">
        <f>IF((SUM(D42*F42))&gt;0,SUM(D42*F42),"")</f>
        <v/>
      </c>
      <c r="K42" s="7"/>
    </row>
    <row r="43" spans="1:21" ht="17.399999999999999" x14ac:dyDescent="0.3">
      <c r="A43" s="17" t="s">
        <v>47</v>
      </c>
      <c r="B43" s="8"/>
      <c r="C43" s="9"/>
      <c r="D43" s="96"/>
      <c r="E43" s="35" t="s">
        <v>48</v>
      </c>
      <c r="F43" s="15"/>
      <c r="G43" s="15"/>
      <c r="H43" s="41"/>
      <c r="I43" s="29"/>
      <c r="J43" s="100"/>
      <c r="K43" s="7"/>
    </row>
    <row r="44" spans="1:21" ht="17.399999999999999" x14ac:dyDescent="0.3">
      <c r="A44" s="13" t="s">
        <v>49</v>
      </c>
      <c r="B44" s="13"/>
      <c r="C44" s="50" t="s">
        <v>50</v>
      </c>
      <c r="D44" s="90">
        <v>1</v>
      </c>
      <c r="E44" s="57" t="s">
        <v>44</v>
      </c>
      <c r="F44" s="16">
        <v>50</v>
      </c>
      <c r="G44" s="51"/>
      <c r="H44" s="42"/>
      <c r="I44" s="16"/>
      <c r="J44" s="42">
        <f>IF((SUM(D44*F44))&gt;0,SUM(D44*F44),"")</f>
        <v>50</v>
      </c>
      <c r="K44" s="7"/>
    </row>
    <row r="45" spans="1:21" ht="26.25" customHeight="1" x14ac:dyDescent="0.3">
      <c r="A45" s="104" t="s">
        <v>51</v>
      </c>
      <c r="B45" s="105"/>
      <c r="C45" s="106"/>
      <c r="D45" s="91" t="b">
        <v>0</v>
      </c>
      <c r="E45" s="98" t="s">
        <v>44</v>
      </c>
      <c r="F45" s="16">
        <v>10</v>
      </c>
      <c r="G45" s="99" t="s">
        <v>54</v>
      </c>
      <c r="H45" s="93"/>
      <c r="I45" s="97" t="s">
        <v>53</v>
      </c>
      <c r="J45" s="42" t="str">
        <f>IF(D45=TRUE,SUM(ROUNDDOWN((J27/0.166666666666666*10)/10,0)*10),"")</f>
        <v/>
      </c>
      <c r="K45" s="7"/>
    </row>
    <row r="46" spans="1:21" s="3" customFormat="1" ht="17.399999999999999" x14ac:dyDescent="0.3">
      <c r="A46" s="33" t="s">
        <v>52</v>
      </c>
      <c r="B46" s="36"/>
      <c r="C46" s="45"/>
      <c r="D46" s="92"/>
      <c r="E46" s="36"/>
      <c r="F46" s="46"/>
      <c r="G46" s="46"/>
      <c r="H46" s="46"/>
      <c r="I46" s="46"/>
      <c r="J46" s="47" t="e">
        <f>IF((SUM(J39:J44))&gt;0,SUM(J39:J45),"")</f>
        <v>#REF!</v>
      </c>
      <c r="K46" s="6"/>
    </row>
    <row r="47" spans="1:21" s="31" customFormat="1" ht="6" customHeight="1" x14ac:dyDescent="0.15"/>
    <row r="48" spans="1:21" ht="13.5" customHeight="1" x14ac:dyDescent="0.3">
      <c r="A48" s="61" t="s">
        <v>63</v>
      </c>
      <c r="B48" s="62"/>
      <c r="C48" s="62"/>
      <c r="D48" s="62"/>
      <c r="E48" s="62"/>
      <c r="F48" s="62"/>
      <c r="G48" s="62"/>
      <c r="H48" s="62"/>
      <c r="I48" s="62"/>
      <c r="J48" s="62"/>
      <c r="K48" s="7"/>
    </row>
    <row r="51" spans="4:4" ht="15" x14ac:dyDescent="0.35">
      <c r="D51" s="48"/>
    </row>
    <row r="52" spans="4:4" ht="15" x14ac:dyDescent="0.35">
      <c r="D52" s="48"/>
    </row>
  </sheetData>
  <sheetProtection selectLockedCells="1"/>
  <mergeCells count="21">
    <mergeCell ref="D32:F32"/>
    <mergeCell ref="D33:F33"/>
    <mergeCell ref="I32:J32"/>
    <mergeCell ref="I33:J33"/>
    <mergeCell ref="D14:J14"/>
    <mergeCell ref="A45:C45"/>
    <mergeCell ref="D7:I7"/>
    <mergeCell ref="B12:C12"/>
    <mergeCell ref="B10:C10"/>
    <mergeCell ref="B11:C11"/>
    <mergeCell ref="G10:J10"/>
    <mergeCell ref="G11:J12"/>
    <mergeCell ref="D18:J18"/>
    <mergeCell ref="D19:J19"/>
    <mergeCell ref="D20:J20"/>
    <mergeCell ref="D21:J21"/>
    <mergeCell ref="I36:J36"/>
    <mergeCell ref="I37:J37"/>
    <mergeCell ref="D29:J29"/>
    <mergeCell ref="D30:J30"/>
    <mergeCell ref="D31:J31"/>
  </mergeCells>
  <dataValidations count="2">
    <dataValidation allowBlank="1" showInputMessage="1" showErrorMessage="1" errorTitle="Falsches Format" error="Zeit mit Doppelpunkt eingeben" promptTitle="Format: HH:MM" prompt="Zeit mit Doppelpunkt eingeben" sqref="F23:F26 D23:D26"/>
    <dataValidation type="list" allowBlank="1" showInputMessage="1" showErrorMessage="1" sqref="D14:J14">
      <formula1>$M$10:$M$12</formula1>
    </dataValidation>
  </dataValidations>
  <hyperlinks>
    <hyperlink ref="I35" r:id="rId1"/>
  </hyperlinks>
  <pageMargins left="0.59055118110236227" right="0.19685039370078741" top="0.39370078740157483" bottom="0.39370078740157483" header="0.51181102362204722" footer="0.51181102362204722"/>
  <pageSetup paperSize="9" orientation="portrait" horizontalDpi="4294967293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1</xdr:col>
                    <xdr:colOff>411480</xdr:colOff>
                    <xdr:row>2</xdr:row>
                    <xdr:rowOff>68580</xdr:rowOff>
                  </from>
                  <to>
                    <xdr:col>1</xdr:col>
                    <xdr:colOff>708660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2</xdr:row>
                    <xdr:rowOff>68580</xdr:rowOff>
                  </from>
                  <to>
                    <xdr:col>5</xdr:col>
                    <xdr:colOff>45720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8</xdr:col>
                    <xdr:colOff>609600</xdr:colOff>
                    <xdr:row>2</xdr:row>
                    <xdr:rowOff>68580</xdr:rowOff>
                  </from>
                  <to>
                    <xdr:col>9</xdr:col>
                    <xdr:colOff>144780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locked="0" defaultSize="0" autoFill="0" autoLine="0" autoPict="0">
                <anchor moveWithCells="1">
                  <from>
                    <xdr:col>3</xdr:col>
                    <xdr:colOff>152400</xdr:colOff>
                    <xdr:row>15</xdr:row>
                    <xdr:rowOff>7620</xdr:rowOff>
                  </from>
                  <to>
                    <xdr:col>3</xdr:col>
                    <xdr:colOff>449580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locked="0" defaultSize="0" autoFill="0" autoLine="0" autoPict="0">
                <anchor moveWithCells="1">
                  <from>
                    <xdr:col>8</xdr:col>
                    <xdr:colOff>464820</xdr:colOff>
                    <xdr:row>15</xdr:row>
                    <xdr:rowOff>7620</xdr:rowOff>
                  </from>
                  <to>
                    <xdr:col>9</xdr:col>
                    <xdr:colOff>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locked="0" defaultSize="0" autoFill="0" autoLine="0" autoPict="0">
                <anchor moveWithCells="1">
                  <from>
                    <xdr:col>6</xdr:col>
                    <xdr:colOff>160020</xdr:colOff>
                    <xdr:row>15</xdr:row>
                    <xdr:rowOff>7620</xdr:rowOff>
                  </from>
                  <to>
                    <xdr:col>7</xdr:col>
                    <xdr:colOff>228600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locked="0" defaultSize="0" autoFill="0" autoLine="0" autoPict="0">
                <anchor moveWithCells="1">
                  <from>
                    <xdr:col>4</xdr:col>
                    <xdr:colOff>152400</xdr:colOff>
                    <xdr:row>15</xdr:row>
                    <xdr:rowOff>7620</xdr:rowOff>
                  </from>
                  <to>
                    <xdr:col>5</xdr:col>
                    <xdr:colOff>121920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locked="0" defaultSize="0" autoFill="0" autoLine="0" autoPict="0">
                <anchor moveWithCells="1">
                  <from>
                    <xdr:col>3</xdr:col>
                    <xdr:colOff>342900</xdr:colOff>
                    <xdr:row>44</xdr:row>
                    <xdr:rowOff>106680</xdr:rowOff>
                  </from>
                  <to>
                    <xdr:col>3</xdr:col>
                    <xdr:colOff>640080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locked="0" defaultSize="0" autoFill="0" autoLine="0" autoPict="0">
                <anchor moveWithCells="1">
                  <from>
                    <xdr:col>2</xdr:col>
                    <xdr:colOff>883920</xdr:colOff>
                    <xdr:row>12</xdr:row>
                    <xdr:rowOff>0</xdr:rowOff>
                  </from>
                  <to>
                    <xdr:col>3</xdr:col>
                    <xdr:colOff>289560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7</xdr:col>
                    <xdr:colOff>38100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locked="0" defaultSize="0" autoFill="0" autoLine="0" autoPict="0">
                <anchor moveWithCells="1">
                  <from>
                    <xdr:col>3</xdr:col>
                    <xdr:colOff>160020</xdr:colOff>
                    <xdr:row>40</xdr:row>
                    <xdr:rowOff>7620</xdr:rowOff>
                  </from>
                  <to>
                    <xdr:col>3</xdr:col>
                    <xdr:colOff>495300</xdr:colOff>
                    <xdr:row>41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Postendienstvereinbarung</vt:lpstr>
      <vt:lpstr>einsatzbis</vt:lpstr>
      <vt:lpstr>Einsatzdatum</vt:lpstr>
      <vt:lpstr>einsatzvon</vt:lpstr>
      <vt:lpstr>Tag</vt:lpstr>
    </vt:vector>
  </TitlesOfParts>
  <Company>Privat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</dc:creator>
  <cp:lastModifiedBy>St. Krättli</cp:lastModifiedBy>
  <cp:revision/>
  <cp:lastPrinted>2017-11-23T14:08:26Z</cp:lastPrinted>
  <dcterms:created xsi:type="dcterms:W3CDTF">2005-04-12T12:34:41Z</dcterms:created>
  <dcterms:modified xsi:type="dcterms:W3CDTF">2022-03-13T20:10:46Z</dcterms:modified>
</cp:coreProperties>
</file>